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Mayo 2019" sheetId="92" r:id="rId1"/>
  </sheets>
  <calcPr calcId="152511"/>
</workbook>
</file>

<file path=xl/calcChain.xml><?xml version="1.0" encoding="utf-8"?>
<calcChain xmlns="http://schemas.openxmlformats.org/spreadsheetml/2006/main">
  <c r="F73" i="92" l="1"/>
  <c r="G73" i="92"/>
  <c r="H73" i="92"/>
  <c r="I73" i="92"/>
  <c r="J73" i="92"/>
  <c r="K73" i="92"/>
  <c r="F74" i="92"/>
  <c r="G74" i="92"/>
  <c r="H74" i="92"/>
  <c r="I74" i="92"/>
  <c r="J74" i="92"/>
  <c r="K74" i="92"/>
  <c r="F75" i="92"/>
  <c r="G75" i="92"/>
  <c r="H75" i="92"/>
  <c r="I75" i="92"/>
  <c r="J75" i="92"/>
  <c r="K75" i="92"/>
  <c r="F76" i="92"/>
  <c r="G76" i="92"/>
  <c r="H76" i="92"/>
  <c r="I76" i="92"/>
  <c r="J76" i="92"/>
  <c r="K76" i="92"/>
  <c r="F77" i="92"/>
  <c r="G77" i="92"/>
  <c r="H77" i="92"/>
  <c r="I77" i="92"/>
  <c r="J77" i="92"/>
  <c r="K77" i="92"/>
  <c r="F78" i="92"/>
  <c r="G78" i="92"/>
  <c r="H78" i="92"/>
  <c r="I78" i="92"/>
  <c r="J78" i="92"/>
  <c r="K78" i="92"/>
  <c r="F79" i="92"/>
  <c r="G79" i="92"/>
  <c r="H79" i="92"/>
  <c r="I79" i="92"/>
  <c r="J79" i="92"/>
  <c r="K79" i="92"/>
  <c r="F80" i="92"/>
  <c r="G80" i="92"/>
  <c r="H80" i="92"/>
  <c r="I80" i="92"/>
  <c r="J80" i="92"/>
  <c r="K80" i="92"/>
  <c r="F81" i="92"/>
  <c r="G81" i="92"/>
  <c r="H81" i="92"/>
  <c r="I81" i="92"/>
  <c r="J81" i="92"/>
  <c r="K81" i="92"/>
  <c r="F82" i="92"/>
  <c r="G82" i="92"/>
  <c r="H82" i="92"/>
  <c r="I82" i="92"/>
  <c r="J82" i="92"/>
  <c r="K82" i="92"/>
  <c r="F83" i="92"/>
  <c r="G83" i="92"/>
  <c r="H83" i="92"/>
  <c r="I83" i="92"/>
  <c r="J83" i="92"/>
  <c r="K83" i="92"/>
  <c r="F84" i="92"/>
  <c r="G84" i="92"/>
  <c r="H84" i="92"/>
  <c r="I84" i="92"/>
  <c r="J84" i="92"/>
  <c r="K84" i="92"/>
  <c r="F85" i="92"/>
  <c r="G85" i="92"/>
  <c r="H85" i="92"/>
  <c r="I85" i="92"/>
  <c r="J85" i="92"/>
  <c r="K85" i="92"/>
  <c r="F86" i="92"/>
  <c r="G86" i="92"/>
  <c r="H86" i="92"/>
  <c r="I86" i="92"/>
  <c r="J86" i="92"/>
  <c r="K86" i="92"/>
  <c r="F87" i="92"/>
  <c r="G87" i="92"/>
  <c r="H87" i="92"/>
  <c r="I87" i="92"/>
  <c r="J87" i="92"/>
  <c r="K87" i="92"/>
  <c r="F88" i="92"/>
  <c r="G88" i="92"/>
  <c r="H88" i="92"/>
  <c r="I88" i="92"/>
  <c r="J88" i="92"/>
  <c r="K88" i="92"/>
  <c r="F89" i="92"/>
  <c r="G89" i="92"/>
  <c r="H89" i="92"/>
  <c r="I89" i="92"/>
  <c r="J89" i="92"/>
  <c r="K89" i="92"/>
  <c r="F90" i="92"/>
  <c r="G90" i="92"/>
  <c r="H90" i="92"/>
  <c r="I90" i="92"/>
  <c r="J90" i="92"/>
  <c r="K90" i="92"/>
  <c r="F91" i="92"/>
  <c r="G91" i="92"/>
  <c r="H91" i="92"/>
  <c r="I91" i="92"/>
  <c r="J91" i="92"/>
  <c r="K91" i="92"/>
  <c r="G72" i="92"/>
  <c r="F72" i="92"/>
  <c r="C73" i="92"/>
  <c r="D73" i="92"/>
  <c r="E73" i="92"/>
  <c r="C74" i="92"/>
  <c r="D74" i="92"/>
  <c r="E74" i="92"/>
  <c r="C75" i="92"/>
  <c r="D75" i="92"/>
  <c r="E75" i="92"/>
  <c r="C76" i="92"/>
  <c r="D76" i="92"/>
  <c r="E76" i="92"/>
  <c r="C77" i="92"/>
  <c r="D77" i="92"/>
  <c r="E77" i="92"/>
  <c r="C78" i="92"/>
  <c r="D78" i="92"/>
  <c r="E78" i="92"/>
  <c r="C79" i="92"/>
  <c r="D79" i="92"/>
  <c r="E79" i="92"/>
  <c r="C80" i="92"/>
  <c r="D80" i="92"/>
  <c r="E80" i="92"/>
  <c r="C81" i="92"/>
  <c r="D81" i="92"/>
  <c r="E81" i="92"/>
  <c r="C82" i="92"/>
  <c r="D82" i="92"/>
  <c r="E82" i="92"/>
  <c r="C83" i="92"/>
  <c r="D83" i="92"/>
  <c r="E83" i="92"/>
  <c r="C84" i="92"/>
  <c r="D84" i="92"/>
  <c r="E84" i="92"/>
  <c r="C85" i="92"/>
  <c r="D85" i="92"/>
  <c r="E85" i="92"/>
  <c r="C86" i="92"/>
  <c r="D86" i="92"/>
  <c r="E86" i="92"/>
  <c r="C87" i="92"/>
  <c r="D87" i="92"/>
  <c r="E87" i="92"/>
  <c r="C88" i="92"/>
  <c r="D88" i="92"/>
  <c r="E88" i="92"/>
  <c r="C89" i="92"/>
  <c r="D89" i="92"/>
  <c r="E89" i="92"/>
  <c r="C90" i="92"/>
  <c r="D90" i="92"/>
  <c r="E90" i="92"/>
  <c r="C91" i="92"/>
  <c r="D91" i="92"/>
  <c r="E91" i="92"/>
  <c r="E72" i="92"/>
  <c r="D72" i="92"/>
  <c r="C72" i="92"/>
  <c r="I72" i="92" l="1"/>
  <c r="J72" i="92"/>
  <c r="K72" i="92"/>
  <c r="H72" i="92"/>
  <c r="K92" i="92" l="1"/>
  <c r="J92" i="92"/>
  <c r="I92" i="92"/>
  <c r="H92" i="92"/>
  <c r="G92" i="92"/>
  <c r="F92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62" i="92" l="1"/>
  <c r="K34" i="92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2" i="92" l="1"/>
  <c r="D92" i="92"/>
  <c r="L87" i="92"/>
  <c r="L74" i="92"/>
  <c r="L75" i="92"/>
  <c r="L90" i="92"/>
  <c r="L82" i="92"/>
  <c r="L77" i="92"/>
  <c r="L83" i="92"/>
  <c r="L81" i="92"/>
  <c r="L91" i="92"/>
  <c r="L84" i="92"/>
  <c r="E92" i="92"/>
  <c r="L79" i="92"/>
  <c r="L86" i="92"/>
  <c r="L78" i="92"/>
  <c r="L89" i="92"/>
  <c r="C92" i="92"/>
  <c r="L88" i="92"/>
  <c r="L80" i="92"/>
  <c r="L85" i="92"/>
  <c r="L76" i="92"/>
  <c r="L73" i="92"/>
  <c r="L92" i="92" l="1"/>
</calcChain>
</file>

<file path=xl/sharedStrings.xml><?xml version="1.0" encoding="utf-8"?>
<sst xmlns="http://schemas.openxmlformats.org/spreadsheetml/2006/main" count="101" uniqueCount="40">
  <si>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</si>
  <si>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</si>
  <si>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</si>
  <si>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</si>
  <si>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</si>
  <si>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</si>
  <si>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</si>
  <si>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</si>
  <si>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</si>
  <si>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</si>
  <si>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</si>
  <si>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</si>
  <si>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</si>
  <si>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</si>
  <si>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</si>
  <si>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</si>
  <si>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</si>
  <si>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</si>
  <si>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</si>
  <si>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</si>
  <si>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</si>
  <si>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</si>
  <si>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</si>
  <si>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</si>
  <si>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</si>
  <si>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</si>
  <si>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AJUSTE DEFINITIVO 2018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</si>
  <si>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</si>
  <si>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</si>
  <si>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</si>
  <si>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</si>
  <si>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</si>
  <si>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</si>
  <si>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</si>
  <si>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</si>
  <si>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</si>
  <si>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</si>
  <si>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</si>
  <si>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INCLUYE AJUSTE DEFINITIVO 2018</t>
  </si>
  <si>
    <t>PARTICIPACIONES FEDERALES MINISTRADAS A LOS MUNICIPIOS EN EL MES DE MAYO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</si>
</sst>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7" fillId="0" borderId="0" xfId="0" applyFont="1" applyAlignment="1">
      <alignment horizontal="center"/>
    </xf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2"/>
  <sheetViews>
    <sheetView tabSelected="1" workbookViewId="0">
      <selection activeCell="B8" sqref="B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30" ht="13.5" customHeight="1" x14ac:dyDescent="0.2">
      <c r="A4" s="39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30" ht="13.5" customHeight="1" x14ac:dyDescent="0.2">
      <c r="A5" s="40" t="s">
        <v>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>
      <c r="A7" s="26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26" t="s">
        <v>39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30" ht="13.5" customHeight="1" x14ac:dyDescent="0.2">
      <c r="L10" s="8"/>
    </row>
    <row r="11" spans="1:30" ht="21.95" customHeight="1" x14ac:dyDescent="0.2">
      <c r="A11" s="23" t="s">
        <v>1</v>
      </c>
      <c r="B11" s="23" t="s">
        <v>27</v>
      </c>
      <c r="C11" s="31" t="s">
        <v>28</v>
      </c>
      <c r="D11" s="31" t="s">
        <v>29</v>
      </c>
      <c r="E11" s="31" t="s">
        <v>30</v>
      </c>
      <c r="F11" s="31" t="s">
        <v>31</v>
      </c>
      <c r="G11" s="31" t="s">
        <v>32</v>
      </c>
      <c r="H11" s="34" t="s">
        <v>33</v>
      </c>
      <c r="I11" s="31" t="s">
        <v>34</v>
      </c>
      <c r="J11" s="31" t="s">
        <v>35</v>
      </c>
      <c r="K11" s="31" t="s">
        <v>36</v>
      </c>
      <c r="L11" s="31" t="s">
        <v>37</v>
      </c>
    </row>
    <row r="12" spans="1:30" ht="21.95" customHeight="1" x14ac:dyDescent="0.2">
      <c r="A12" s="24"/>
      <c r="B12" s="24"/>
      <c r="C12" s="32"/>
      <c r="D12" s="32"/>
      <c r="E12" s="32"/>
      <c r="F12" s="32"/>
      <c r="G12" s="32"/>
      <c r="H12" s="35"/>
      <c r="I12" s="32"/>
      <c r="J12" s="32"/>
      <c r="K12" s="32"/>
      <c r="L12" s="32"/>
    </row>
    <row r="13" spans="1:30" ht="21.95" customHeight="1" x14ac:dyDescent="0.2">
      <c r="A13" s="25"/>
      <c r="B13" s="25"/>
      <c r="C13" s="33"/>
      <c r="D13" s="33"/>
      <c r="E13" s="33"/>
      <c r="F13" s="33"/>
      <c r="G13" s="33"/>
      <c r="H13" s="36"/>
      <c r="I13" s="33"/>
      <c r="J13" s="33"/>
      <c r="K13" s="33"/>
      <c r="L13" s="33"/>
    </row>
    <row r="14" spans="1:30" ht="13.5" customHeight="1" x14ac:dyDescent="0.2">
      <c r="A14" s="9">
        <v>1</v>
      </c>
      <c r="B14" s="3" t="s">
        <v>3</v>
      </c>
      <c r="C14" s="2">
        <v>5061349.8099999996</v>
      </c>
      <c r="D14" s="2">
        <v>1523001.78</v>
      </c>
      <c r="E14" s="2">
        <v>78357</v>
      </c>
      <c r="F14" s="2">
        <v>162321.57</v>
      </c>
      <c r="G14" s="2">
        <v>121255.15</v>
      </c>
      <c r="H14" s="2">
        <v>407289</v>
      </c>
      <c r="I14" s="2">
        <v>7223.76</v>
      </c>
      <c r="J14" s="2">
        <v>34817.74</v>
      </c>
      <c r="K14" s="2">
        <v>0</v>
      </c>
      <c r="L14" s="2">
        <f>SUM(C14:K14)</f>
        <v>7395615.8100000005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4</v>
      </c>
      <c r="C15" s="2">
        <v>3855713.81</v>
      </c>
      <c r="D15" s="2">
        <v>963046.62</v>
      </c>
      <c r="E15" s="2">
        <v>108553.91</v>
      </c>
      <c r="F15" s="2">
        <v>66946.28</v>
      </c>
      <c r="G15" s="2">
        <v>49311.7</v>
      </c>
      <c r="H15" s="2">
        <v>0</v>
      </c>
      <c r="I15" s="2">
        <v>6121.01</v>
      </c>
      <c r="J15" s="2">
        <v>29502.59</v>
      </c>
      <c r="K15" s="2">
        <v>0</v>
      </c>
      <c r="L15" s="2">
        <f t="shared" ref="L15:L33" si="0">SUM(C15:K15)</f>
        <v>5079195.92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18</v>
      </c>
      <c r="C16" s="2">
        <v>3264294.82</v>
      </c>
      <c r="D16" s="2">
        <v>840164.64</v>
      </c>
      <c r="E16" s="2">
        <v>114133.77</v>
      </c>
      <c r="F16" s="2">
        <v>49145</v>
      </c>
      <c r="G16" s="2">
        <v>35918.89</v>
      </c>
      <c r="H16" s="2">
        <v>229768</v>
      </c>
      <c r="I16" s="2">
        <v>4669.03</v>
      </c>
      <c r="J16" s="2">
        <v>22504.240000000002</v>
      </c>
      <c r="K16" s="2">
        <v>0</v>
      </c>
      <c r="L16" s="2">
        <f t="shared" si="0"/>
        <v>4560598.3899999997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19</v>
      </c>
      <c r="C17" s="2">
        <v>8129449.1500000004</v>
      </c>
      <c r="D17" s="2">
        <v>4687194.97</v>
      </c>
      <c r="E17" s="2">
        <v>97065.95</v>
      </c>
      <c r="F17" s="2">
        <v>449071.68</v>
      </c>
      <c r="G17" s="2">
        <v>400199.57</v>
      </c>
      <c r="H17" s="2">
        <v>3848596</v>
      </c>
      <c r="I17" s="2">
        <v>18056.07</v>
      </c>
      <c r="J17" s="2">
        <v>87028.33</v>
      </c>
      <c r="K17" s="2">
        <v>0</v>
      </c>
      <c r="L17" s="2">
        <f t="shared" si="0"/>
        <v>17716661.719999999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5</v>
      </c>
      <c r="C18" s="2">
        <v>6942007.1799999997</v>
      </c>
      <c r="D18" s="2">
        <v>2254027.66</v>
      </c>
      <c r="E18" s="2">
        <v>64079.12</v>
      </c>
      <c r="F18" s="2">
        <v>302176.71999999997</v>
      </c>
      <c r="G18" s="2">
        <v>223502.26</v>
      </c>
      <c r="H18" s="2">
        <v>55181</v>
      </c>
      <c r="I18" s="2">
        <v>10606.2</v>
      </c>
      <c r="J18" s="2">
        <v>51120.77</v>
      </c>
      <c r="K18" s="2">
        <v>0</v>
      </c>
      <c r="L18" s="2">
        <f t="shared" si="0"/>
        <v>9902700.9099999983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15</v>
      </c>
      <c r="C19" s="2">
        <v>3237407.92</v>
      </c>
      <c r="D19" s="2">
        <v>770220.48</v>
      </c>
      <c r="E19" s="2">
        <v>169768.28</v>
      </c>
      <c r="F19" s="2">
        <v>152277.71</v>
      </c>
      <c r="G19" s="2">
        <v>106023.71</v>
      </c>
      <c r="H19" s="2">
        <v>712539</v>
      </c>
      <c r="I19" s="2">
        <v>6372.19</v>
      </c>
      <c r="J19" s="2">
        <v>30713.279999999999</v>
      </c>
      <c r="K19" s="2">
        <v>0</v>
      </c>
      <c r="L19" s="2">
        <f t="shared" si="0"/>
        <v>5185322.57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16</v>
      </c>
      <c r="C20" s="2">
        <v>2673528.62</v>
      </c>
      <c r="D20" s="2">
        <v>579758.18999999994</v>
      </c>
      <c r="E20" s="2">
        <v>166814.24</v>
      </c>
      <c r="F20" s="2">
        <v>50562.67</v>
      </c>
      <c r="G20" s="2">
        <v>36544</v>
      </c>
      <c r="H20" s="2">
        <v>0</v>
      </c>
      <c r="I20" s="2">
        <v>4636.67</v>
      </c>
      <c r="J20" s="2">
        <v>22348.26</v>
      </c>
      <c r="K20" s="2">
        <v>0</v>
      </c>
      <c r="L20" s="2">
        <f t="shared" si="0"/>
        <v>3534192.6499999994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6</v>
      </c>
      <c r="C21" s="2">
        <v>4352371.32</v>
      </c>
      <c r="D21" s="2">
        <v>1345715.22</v>
      </c>
      <c r="E21" s="2">
        <v>87875.59</v>
      </c>
      <c r="F21" s="2">
        <v>122140.4</v>
      </c>
      <c r="G21" s="2">
        <v>90250.240000000005</v>
      </c>
      <c r="H21" s="2">
        <v>9659</v>
      </c>
      <c r="I21" s="2">
        <v>6110.75</v>
      </c>
      <c r="J21" s="2">
        <v>29453.17</v>
      </c>
      <c r="K21" s="2">
        <v>0</v>
      </c>
      <c r="L21" s="2">
        <f t="shared" si="0"/>
        <v>6043575.6900000004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7</v>
      </c>
      <c r="C22" s="2">
        <v>3690749.56</v>
      </c>
      <c r="D22" s="2">
        <v>1054723.98</v>
      </c>
      <c r="E22" s="2">
        <v>97065.95</v>
      </c>
      <c r="F22" s="2">
        <v>76391.63</v>
      </c>
      <c r="G22" s="2">
        <v>55768.49</v>
      </c>
      <c r="H22" s="2">
        <v>5394</v>
      </c>
      <c r="I22" s="2">
        <v>4901.8100000000004</v>
      </c>
      <c r="J22" s="2">
        <v>23626.19</v>
      </c>
      <c r="K22" s="2">
        <v>0</v>
      </c>
      <c r="L22" s="2">
        <f t="shared" si="0"/>
        <v>5008621.6100000003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14</v>
      </c>
      <c r="C23" s="2">
        <v>4757703.4800000004</v>
      </c>
      <c r="D23" s="2">
        <v>632336.09</v>
      </c>
      <c r="E23" s="2">
        <v>160085.57999999999</v>
      </c>
      <c r="F23" s="2">
        <v>57740.1</v>
      </c>
      <c r="G23" s="2">
        <v>41895.769999999997</v>
      </c>
      <c r="H23" s="2">
        <v>309156</v>
      </c>
      <c r="I23" s="2">
        <v>10662.84</v>
      </c>
      <c r="J23" s="2">
        <v>51393.78</v>
      </c>
      <c r="K23" s="2">
        <v>0</v>
      </c>
      <c r="L23" s="2">
        <f t="shared" si="0"/>
        <v>6020973.6399999997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8</v>
      </c>
      <c r="C24" s="2">
        <v>4288754.6399999997</v>
      </c>
      <c r="D24" s="2">
        <v>1586631.71</v>
      </c>
      <c r="E24" s="2">
        <v>96081.27</v>
      </c>
      <c r="F24" s="2">
        <v>150049.31</v>
      </c>
      <c r="G24" s="2">
        <v>111765.59</v>
      </c>
      <c r="H24" s="2">
        <v>15750</v>
      </c>
      <c r="I24" s="2">
        <v>6609.58</v>
      </c>
      <c r="J24" s="2">
        <v>31857.47</v>
      </c>
      <c r="K24" s="2">
        <v>0</v>
      </c>
      <c r="L24" s="2">
        <f t="shared" si="0"/>
        <v>6287499.5699999984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9</v>
      </c>
      <c r="C25" s="2">
        <v>4750615.68</v>
      </c>
      <c r="D25" s="2">
        <v>1264727.01</v>
      </c>
      <c r="E25" s="2">
        <v>84100.98</v>
      </c>
      <c r="F25" s="2">
        <v>100318.6</v>
      </c>
      <c r="G25" s="2">
        <v>72944.960000000006</v>
      </c>
      <c r="H25" s="2">
        <v>949873</v>
      </c>
      <c r="I25" s="2">
        <v>6925.8</v>
      </c>
      <c r="J25" s="2">
        <v>33381.64</v>
      </c>
      <c r="K25" s="2">
        <v>0</v>
      </c>
      <c r="L25" s="2">
        <f t="shared" si="0"/>
        <v>7262887.669999999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10</v>
      </c>
      <c r="C26" s="2">
        <v>6376597.21</v>
      </c>
      <c r="D26" s="2">
        <v>1865285.47</v>
      </c>
      <c r="E26" s="2">
        <v>63586.78</v>
      </c>
      <c r="F26" s="2">
        <v>179070.88</v>
      </c>
      <c r="G26" s="2">
        <v>130795.07</v>
      </c>
      <c r="H26" s="2">
        <v>339732</v>
      </c>
      <c r="I26" s="2">
        <v>8823.19</v>
      </c>
      <c r="J26" s="2">
        <v>42526.83</v>
      </c>
      <c r="K26" s="2">
        <v>0</v>
      </c>
      <c r="L26" s="2">
        <f t="shared" si="0"/>
        <v>9006417.4299999997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24</v>
      </c>
      <c r="C27" s="2">
        <v>3511006.49</v>
      </c>
      <c r="D27" s="2">
        <v>1070786.8799999999</v>
      </c>
      <c r="E27" s="2">
        <v>123652.36</v>
      </c>
      <c r="F27" s="2">
        <v>33195.589999999997</v>
      </c>
      <c r="G27" s="2">
        <v>24731.33</v>
      </c>
      <c r="H27" s="2">
        <v>171791</v>
      </c>
      <c r="I27" s="2">
        <v>5829.77</v>
      </c>
      <c r="J27" s="2">
        <v>28098.880000000001</v>
      </c>
      <c r="K27" s="2">
        <v>0</v>
      </c>
      <c r="L27" s="2">
        <f t="shared" si="0"/>
        <v>4969092.3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23</v>
      </c>
      <c r="C28" s="2">
        <v>4069405.37</v>
      </c>
      <c r="D28" s="2">
        <v>1108421</v>
      </c>
      <c r="E28" s="2">
        <v>97065.95</v>
      </c>
      <c r="F28" s="2">
        <v>101557.71</v>
      </c>
      <c r="G28" s="2">
        <v>75360.61</v>
      </c>
      <c r="H28" s="2">
        <v>475938</v>
      </c>
      <c r="I28" s="2">
        <v>6023.97</v>
      </c>
      <c r="J28" s="2">
        <v>29034.89</v>
      </c>
      <c r="K28" s="2">
        <v>0</v>
      </c>
      <c r="L28" s="2">
        <f t="shared" si="0"/>
        <v>5962807.5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22</v>
      </c>
      <c r="C29" s="2">
        <v>10287327.75</v>
      </c>
      <c r="D29" s="2">
        <v>4995555.8</v>
      </c>
      <c r="E29" s="2">
        <v>41595.550000000003</v>
      </c>
      <c r="F29" s="2">
        <v>401577.21</v>
      </c>
      <c r="G29" s="2">
        <v>296600.55</v>
      </c>
      <c r="H29" s="2">
        <v>2212306</v>
      </c>
      <c r="I29" s="2">
        <v>12572.6</v>
      </c>
      <c r="J29" s="2">
        <v>60598.59</v>
      </c>
      <c r="K29" s="2">
        <v>0</v>
      </c>
      <c r="L29" s="2">
        <f t="shared" si="0"/>
        <v>18308134.050000004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11</v>
      </c>
      <c r="C30" s="2">
        <v>4537387.01</v>
      </c>
      <c r="D30" s="2">
        <v>1435268.64</v>
      </c>
      <c r="E30" s="2">
        <v>80654.59</v>
      </c>
      <c r="F30" s="2">
        <v>173997.12</v>
      </c>
      <c r="G30" s="2">
        <v>129544.89</v>
      </c>
      <c r="H30" s="2">
        <v>883029</v>
      </c>
      <c r="I30" s="2">
        <v>5928.73</v>
      </c>
      <c r="J30" s="2">
        <v>28575.86</v>
      </c>
      <c r="K30" s="2">
        <v>0</v>
      </c>
      <c r="L30" s="2">
        <f t="shared" si="0"/>
        <v>7274385.8399999999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2</v>
      </c>
      <c r="C31" s="2">
        <v>43450722.229999997</v>
      </c>
      <c r="D31" s="2">
        <v>18818778.449999999</v>
      </c>
      <c r="E31" s="2">
        <v>19768.439999999999</v>
      </c>
      <c r="F31" s="2">
        <v>1623943.78</v>
      </c>
      <c r="G31" s="2">
        <v>1548298.46</v>
      </c>
      <c r="H31" s="2">
        <v>27006</v>
      </c>
      <c r="I31" s="2">
        <v>44996.01</v>
      </c>
      <c r="J31" s="2">
        <v>216876</v>
      </c>
      <c r="K31" s="2">
        <v>0</v>
      </c>
      <c r="L31" s="2">
        <f t="shared" si="0"/>
        <v>65750389.36999999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12</v>
      </c>
      <c r="C32" s="2">
        <v>5006270.1500000004</v>
      </c>
      <c r="D32" s="2">
        <v>1736105.44</v>
      </c>
      <c r="E32" s="2">
        <v>75567.070000000007</v>
      </c>
      <c r="F32" s="2">
        <v>133320.48000000001</v>
      </c>
      <c r="G32" s="2">
        <v>98922.05</v>
      </c>
      <c r="H32" s="2">
        <v>43627</v>
      </c>
      <c r="I32" s="2">
        <v>6695.37</v>
      </c>
      <c r="J32" s="2">
        <v>32270.959999999999</v>
      </c>
      <c r="K32" s="2">
        <v>0</v>
      </c>
      <c r="L32" s="2">
        <f t="shared" si="0"/>
        <v>7132778.5200000005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13</v>
      </c>
      <c r="C33" s="2">
        <v>5108365.95</v>
      </c>
      <c r="D33" s="2">
        <v>1643903.97</v>
      </c>
      <c r="E33" s="2">
        <v>89188.57</v>
      </c>
      <c r="F33" s="2">
        <v>211618.99</v>
      </c>
      <c r="G33" s="2">
        <v>152851.19</v>
      </c>
      <c r="H33" s="2">
        <v>1028515</v>
      </c>
      <c r="I33" s="2">
        <v>8480.0499999999993</v>
      </c>
      <c r="J33" s="2">
        <v>40872.959999999999</v>
      </c>
      <c r="K33" s="2">
        <v>0</v>
      </c>
      <c r="L33" s="2">
        <f t="shared" si="0"/>
        <v>8283796.6800000006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27" t="s">
        <v>0</v>
      </c>
      <c r="B34" s="28"/>
      <c r="C34" s="19">
        <f>SUM(C14:C33)</f>
        <v>137351028.15000001</v>
      </c>
      <c r="D34" s="19">
        <f t="shared" ref="D34:L34" si="1">SUM(D14:D33)</f>
        <v>50175654</v>
      </c>
      <c r="E34" s="19">
        <f t="shared" si="1"/>
        <v>1915060.9500000002</v>
      </c>
      <c r="F34" s="19">
        <f>SUM(F14:F33)</f>
        <v>4597423.4300000006</v>
      </c>
      <c r="G34" s="19">
        <f>SUM(G14:G33)</f>
        <v>3802484.48</v>
      </c>
      <c r="H34" s="19">
        <f t="shared" si="1"/>
        <v>11725149</v>
      </c>
      <c r="I34" s="19">
        <f t="shared" si="1"/>
        <v>192245.4</v>
      </c>
      <c r="J34" s="19">
        <f t="shared" si="1"/>
        <v>926602.42999999982</v>
      </c>
      <c r="K34" s="19">
        <f t="shared" si="1"/>
        <v>0</v>
      </c>
      <c r="L34" s="19">
        <f t="shared" si="1"/>
        <v>210685647.84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37" t="s">
        <v>26</v>
      </c>
      <c r="B37" s="37"/>
      <c r="C37" s="37"/>
      <c r="D37" s="37"/>
      <c r="E37" s="37"/>
      <c r="F37" s="37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/>
      <c r="G38" s="1"/>
      <c r="H38" s="1"/>
      <c r="I38" s="1"/>
      <c r="J38" s="1"/>
      <c r="K38" s="1"/>
    </row>
    <row r="39" spans="1:30" ht="21.95" customHeight="1" x14ac:dyDescent="0.2">
      <c r="A39" s="23" t="s">
        <v>1</v>
      </c>
      <c r="B39" s="23" t="s">
        <v>27</v>
      </c>
      <c r="C39" s="31" t="s">
        <v>28</v>
      </c>
      <c r="D39" s="31" t="s">
        <v>29</v>
      </c>
      <c r="E39" s="31" t="s">
        <v>30</v>
      </c>
      <c r="F39" s="31" t="s">
        <v>37</v>
      </c>
      <c r="G39" s="1"/>
      <c r="H39" s="1"/>
      <c r="I39" s="14"/>
      <c r="J39" s="14"/>
      <c r="K39" s="14"/>
      <c r="L39" s="14"/>
    </row>
    <row r="40" spans="1:30" ht="21.95" customHeight="1" x14ac:dyDescent="0.2">
      <c r="A40" s="24"/>
      <c r="B40" s="24"/>
      <c r="C40" s="32"/>
      <c r="D40" s="32"/>
      <c r="E40" s="32"/>
      <c r="F40" s="32"/>
      <c r="G40" s="1"/>
      <c r="H40" s="1"/>
      <c r="I40" s="1"/>
      <c r="J40" s="1"/>
      <c r="K40" s="1"/>
    </row>
    <row r="41" spans="1:30" ht="21.95" customHeight="1" x14ac:dyDescent="0.2">
      <c r="A41" s="25"/>
      <c r="B41" s="25"/>
      <c r="C41" s="33"/>
      <c r="D41" s="33"/>
      <c r="E41" s="33"/>
      <c r="F41" s="33"/>
      <c r="G41" s="1"/>
      <c r="H41" s="1"/>
      <c r="I41" s="1"/>
      <c r="J41" s="1"/>
      <c r="K41" s="1"/>
    </row>
    <row r="42" spans="1:30" x14ac:dyDescent="0.2">
      <c r="A42" s="22">
        <v>1</v>
      </c>
      <c r="B42" s="6" t="s">
        <v>3</v>
      </c>
      <c r="C42" s="7">
        <v>6473.73</v>
      </c>
      <c r="D42" s="7">
        <v>2079.9299999999998</v>
      </c>
      <c r="E42" s="7">
        <v>250218.18</v>
      </c>
      <c r="F42" s="7">
        <f t="shared" ref="F42:F61" si="2">SUM(C42:E42)</f>
        <v>258771.84</v>
      </c>
      <c r="G42" s="1"/>
      <c r="H42" s="1"/>
      <c r="I42" s="1"/>
      <c r="J42" s="1"/>
      <c r="K42" s="1"/>
    </row>
    <row r="43" spans="1:30" x14ac:dyDescent="0.2">
      <c r="A43" s="22">
        <v>2</v>
      </c>
      <c r="B43" s="6" t="s">
        <v>4</v>
      </c>
      <c r="C43" s="7">
        <v>5140.46</v>
      </c>
      <c r="D43" s="7">
        <v>893.61</v>
      </c>
      <c r="E43" s="7">
        <v>250218.18</v>
      </c>
      <c r="F43" s="7">
        <f t="shared" si="2"/>
        <v>256252.25</v>
      </c>
      <c r="G43" s="1"/>
      <c r="H43" s="1"/>
      <c r="I43" s="1"/>
      <c r="J43" s="1"/>
      <c r="K43" s="1"/>
    </row>
    <row r="44" spans="1:30" x14ac:dyDescent="0.2">
      <c r="A44" s="22">
        <v>3</v>
      </c>
      <c r="B44" s="6" t="s">
        <v>18</v>
      </c>
      <c r="C44" s="7">
        <v>4799.26</v>
      </c>
      <c r="D44" s="7">
        <v>718.93</v>
      </c>
      <c r="E44" s="7">
        <v>250218.18</v>
      </c>
      <c r="F44" s="7">
        <f t="shared" si="2"/>
        <v>255736.37</v>
      </c>
      <c r="G44" s="1"/>
      <c r="H44" s="1"/>
      <c r="I44" s="1"/>
      <c r="J44" s="1"/>
      <c r="K44" s="1"/>
    </row>
    <row r="45" spans="1:30" x14ac:dyDescent="0.2">
      <c r="A45" s="22">
        <v>4</v>
      </c>
      <c r="B45" s="6" t="s">
        <v>19</v>
      </c>
      <c r="C45" s="7">
        <v>16940.650000000001</v>
      </c>
      <c r="D45" s="7">
        <v>22230.639999999999</v>
      </c>
      <c r="E45" s="7">
        <v>250218.18</v>
      </c>
      <c r="F45" s="7">
        <f t="shared" si="2"/>
        <v>289389.46999999997</v>
      </c>
      <c r="G45" s="1"/>
      <c r="H45" s="1"/>
      <c r="I45" s="1"/>
      <c r="J45" s="1"/>
      <c r="K45" s="1"/>
    </row>
    <row r="46" spans="1:30" x14ac:dyDescent="0.2">
      <c r="A46" s="22">
        <v>5</v>
      </c>
      <c r="B46" s="6" t="s">
        <v>5</v>
      </c>
      <c r="C46" s="7">
        <v>8896.6</v>
      </c>
      <c r="D46" s="7">
        <v>4503.93</v>
      </c>
      <c r="E46" s="7">
        <v>250218.18</v>
      </c>
      <c r="F46" s="7">
        <f t="shared" si="2"/>
        <v>263618.71000000002</v>
      </c>
    </row>
    <row r="47" spans="1:30" x14ac:dyDescent="0.2">
      <c r="A47" s="22">
        <v>6</v>
      </c>
      <c r="B47" s="6" t="s">
        <v>15</v>
      </c>
      <c r="C47" s="7">
        <v>15568.87</v>
      </c>
      <c r="D47" s="7">
        <v>1531.71</v>
      </c>
      <c r="E47" s="7">
        <v>250218.18</v>
      </c>
      <c r="F47" s="7">
        <f t="shared" si="2"/>
        <v>267318.76</v>
      </c>
    </row>
    <row r="48" spans="1:30" x14ac:dyDescent="0.2">
      <c r="A48" s="22">
        <v>7</v>
      </c>
      <c r="B48" s="6" t="s">
        <v>16</v>
      </c>
      <c r="C48" s="7">
        <v>4539.78</v>
      </c>
      <c r="D48" s="7">
        <v>452.66</v>
      </c>
      <c r="E48" s="7">
        <v>250218.18</v>
      </c>
      <c r="F48" s="7">
        <f t="shared" si="2"/>
        <v>255210.62</v>
      </c>
    </row>
    <row r="49" spans="1:6" x14ac:dyDescent="0.2">
      <c r="A49" s="22">
        <v>8</v>
      </c>
      <c r="B49" s="6" t="s">
        <v>6</v>
      </c>
      <c r="C49" s="7">
        <v>6940.43</v>
      </c>
      <c r="D49" s="7">
        <v>2178.35</v>
      </c>
      <c r="E49" s="7">
        <v>250218.18</v>
      </c>
      <c r="F49" s="7">
        <f t="shared" si="2"/>
        <v>259336.95999999999</v>
      </c>
    </row>
    <row r="50" spans="1:6" x14ac:dyDescent="0.2">
      <c r="A50" s="22">
        <v>9</v>
      </c>
      <c r="B50" s="6" t="s">
        <v>7</v>
      </c>
      <c r="C50" s="7">
        <v>5690.37</v>
      </c>
      <c r="D50" s="7">
        <v>991.02</v>
      </c>
      <c r="E50" s="7">
        <v>250218.18</v>
      </c>
      <c r="F50" s="7">
        <f t="shared" si="2"/>
        <v>256899.57</v>
      </c>
    </row>
    <row r="51" spans="1:6" x14ac:dyDescent="0.2">
      <c r="A51" s="22">
        <v>10</v>
      </c>
      <c r="B51" s="6" t="s">
        <v>14</v>
      </c>
      <c r="C51" s="7">
        <v>4992.17</v>
      </c>
      <c r="D51" s="7">
        <v>556.91999999999996</v>
      </c>
      <c r="E51" s="7">
        <v>250218.18</v>
      </c>
      <c r="F51" s="7">
        <f t="shared" si="2"/>
        <v>255767.27</v>
      </c>
    </row>
    <row r="52" spans="1:6" x14ac:dyDescent="0.2">
      <c r="A52" s="22">
        <v>11</v>
      </c>
      <c r="B52" s="6" t="s">
        <v>8</v>
      </c>
      <c r="C52" s="7">
        <v>5997.12</v>
      </c>
      <c r="D52" s="7">
        <v>1346.72</v>
      </c>
      <c r="E52" s="7">
        <v>250218.18</v>
      </c>
      <c r="F52" s="7">
        <f t="shared" si="2"/>
        <v>257562.02</v>
      </c>
    </row>
    <row r="53" spans="1:6" x14ac:dyDescent="0.2">
      <c r="A53" s="22">
        <v>12</v>
      </c>
      <c r="B53" s="6" t="s">
        <v>9</v>
      </c>
      <c r="C53" s="7">
        <v>4587.75</v>
      </c>
      <c r="D53" s="7">
        <v>1027.51</v>
      </c>
      <c r="E53" s="7">
        <v>250218.18</v>
      </c>
      <c r="F53" s="7">
        <f t="shared" si="2"/>
        <v>255833.44</v>
      </c>
    </row>
    <row r="54" spans="1:6" x14ac:dyDescent="0.2">
      <c r="A54" s="22">
        <v>13</v>
      </c>
      <c r="B54" s="6" t="s">
        <v>10</v>
      </c>
      <c r="C54" s="7">
        <v>6898.68</v>
      </c>
      <c r="D54" s="7">
        <v>1876.34</v>
      </c>
      <c r="E54" s="7">
        <v>250218.18</v>
      </c>
      <c r="F54" s="7">
        <f t="shared" si="2"/>
        <v>258993.19999999998</v>
      </c>
    </row>
    <row r="55" spans="1:6" x14ac:dyDescent="0.2">
      <c r="A55" s="22">
        <v>14</v>
      </c>
      <c r="B55" s="6" t="s">
        <v>24</v>
      </c>
      <c r="C55" s="7">
        <v>4521.46</v>
      </c>
      <c r="D55" s="7">
        <v>362.28</v>
      </c>
      <c r="E55" s="7">
        <v>250218.18</v>
      </c>
      <c r="F55" s="7">
        <f t="shared" si="2"/>
        <v>255101.91999999998</v>
      </c>
    </row>
    <row r="56" spans="1:6" x14ac:dyDescent="0.2">
      <c r="A56" s="22">
        <v>15</v>
      </c>
      <c r="B56" s="6" t="s">
        <v>23</v>
      </c>
      <c r="C56" s="7">
        <v>6761.2</v>
      </c>
      <c r="D56" s="7">
        <v>1173.3800000000001</v>
      </c>
      <c r="E56" s="7">
        <v>250218.18</v>
      </c>
      <c r="F56" s="7">
        <f t="shared" si="2"/>
        <v>258152.75999999998</v>
      </c>
    </row>
    <row r="57" spans="1:6" x14ac:dyDescent="0.2">
      <c r="A57" s="22">
        <v>16</v>
      </c>
      <c r="B57" s="6" t="s">
        <v>22</v>
      </c>
      <c r="C57" s="7">
        <v>12158.81</v>
      </c>
      <c r="D57" s="7">
        <v>4672.4799999999996</v>
      </c>
      <c r="E57" s="7">
        <v>250218.18</v>
      </c>
      <c r="F57" s="7">
        <f t="shared" si="2"/>
        <v>267049.46999999997</v>
      </c>
    </row>
    <row r="58" spans="1:6" x14ac:dyDescent="0.2">
      <c r="A58" s="22">
        <v>17</v>
      </c>
      <c r="B58" s="6" t="s">
        <v>11</v>
      </c>
      <c r="C58" s="7">
        <v>6593.75</v>
      </c>
      <c r="D58" s="7">
        <v>2320</v>
      </c>
      <c r="E58" s="7">
        <v>250218.18</v>
      </c>
      <c r="F58" s="7">
        <f t="shared" si="2"/>
        <v>259131.93</v>
      </c>
    </row>
    <row r="59" spans="1:6" x14ac:dyDescent="0.2">
      <c r="A59" s="22">
        <v>18</v>
      </c>
      <c r="B59" s="6" t="s">
        <v>2</v>
      </c>
      <c r="C59" s="7">
        <v>40139.339999999997</v>
      </c>
      <c r="D59" s="7">
        <v>29389.73</v>
      </c>
      <c r="E59" s="7">
        <v>250218.18</v>
      </c>
      <c r="F59" s="7">
        <f t="shared" si="2"/>
        <v>319747.25</v>
      </c>
    </row>
    <row r="60" spans="1:6" x14ac:dyDescent="0.2">
      <c r="A60" s="22">
        <v>19</v>
      </c>
      <c r="B60" s="6" t="s">
        <v>12</v>
      </c>
      <c r="C60" s="7">
        <v>6183.12</v>
      </c>
      <c r="D60" s="7">
        <v>1216.24</v>
      </c>
      <c r="E60" s="7">
        <v>250218.18</v>
      </c>
      <c r="F60" s="7">
        <f t="shared" si="2"/>
        <v>257617.53999999998</v>
      </c>
    </row>
    <row r="61" spans="1:6" x14ac:dyDescent="0.2">
      <c r="A61" s="22">
        <v>20</v>
      </c>
      <c r="B61" s="6" t="s">
        <v>13</v>
      </c>
      <c r="C61" s="7">
        <v>8267.83</v>
      </c>
      <c r="D61" s="7">
        <v>4320.62</v>
      </c>
      <c r="E61" s="7">
        <v>250218.18</v>
      </c>
      <c r="F61" s="7">
        <f t="shared" si="2"/>
        <v>262806.63</v>
      </c>
    </row>
    <row r="62" spans="1:6" x14ac:dyDescent="0.2">
      <c r="A62" s="29" t="s">
        <v>0</v>
      </c>
      <c r="B62" s="30"/>
      <c r="C62" s="20">
        <f>SUM(C42:C61)</f>
        <v>182091.37999999998</v>
      </c>
      <c r="D62" s="20">
        <f t="shared" ref="D62:F62" si="3">SUM(D42:D61)</f>
        <v>83842.999999999985</v>
      </c>
      <c r="E62" s="20">
        <f t="shared" si="3"/>
        <v>5004363.5999999996</v>
      </c>
      <c r="F62" s="20">
        <f t="shared" si="3"/>
        <v>5270297.9799999995</v>
      </c>
    </row>
    <row r="66" spans="1:12" x14ac:dyDescent="0.2">
      <c r="A66" s="26" t="s">
        <v>39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x14ac:dyDescent="0.2">
      <c r="A67" s="26" t="s">
        <v>38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x14ac:dyDescent="0.2">
      <c r="L68" s="8"/>
    </row>
    <row r="69" spans="1:12" ht="21.95" customHeight="1" x14ac:dyDescent="0.2">
      <c r="A69" s="23" t="s">
        <v>1</v>
      </c>
      <c r="B69" s="23" t="s">
        <v>27</v>
      </c>
      <c r="C69" s="31" t="s">
        <v>28</v>
      </c>
      <c r="D69" s="31" t="s">
        <v>29</v>
      </c>
      <c r="E69" s="31" t="s">
        <v>30</v>
      </c>
      <c r="F69" s="31" t="s">
        <v>31</v>
      </c>
      <c r="G69" s="31" t="s">
        <v>32</v>
      </c>
      <c r="H69" s="34" t="s">
        <v>33</v>
      </c>
      <c r="I69" s="31" t="s">
        <v>34</v>
      </c>
      <c r="J69" s="31" t="s">
        <v>35</v>
      </c>
      <c r="K69" s="31" t="s">
        <v>36</v>
      </c>
      <c r="L69" s="31" t="s">
        <v>37</v>
      </c>
    </row>
    <row r="70" spans="1:12" ht="21.95" customHeight="1" x14ac:dyDescent="0.2">
      <c r="A70" s="24"/>
      <c r="B70" s="24"/>
      <c r="C70" s="32"/>
      <c r="D70" s="32"/>
      <c r="E70" s="32"/>
      <c r="F70" s="32"/>
      <c r="G70" s="32"/>
      <c r="H70" s="35"/>
      <c r="I70" s="32"/>
      <c r="J70" s="32"/>
      <c r="K70" s="32"/>
      <c r="L70" s="32"/>
    </row>
    <row r="71" spans="1:12" ht="21.95" customHeight="1" x14ac:dyDescent="0.2">
      <c r="A71" s="25"/>
      <c r="B71" s="25"/>
      <c r="C71" s="33"/>
      <c r="D71" s="33"/>
      <c r="E71" s="33"/>
      <c r="F71" s="33"/>
      <c r="G71" s="33"/>
      <c r="H71" s="36"/>
      <c r="I71" s="33"/>
      <c r="J71" s="33"/>
      <c r="K71" s="33"/>
      <c r="L71" s="33"/>
    </row>
    <row r="72" spans="1:12" x14ac:dyDescent="0.2">
      <c r="A72" s="9">
        <v>1</v>
      </c>
      <c r="B72" s="3" t="s">
        <v>3</v>
      </c>
      <c r="C72" s="2">
        <f>C14+C42</f>
        <v>5067823.54</v>
      </c>
      <c r="D72" s="2">
        <f>D14+D42</f>
        <v>1525081.71</v>
      </c>
      <c r="E72" s="2">
        <f>E14+E42</f>
        <v>328575.18</v>
      </c>
      <c r="F72" s="2">
        <f>F14</f>
        <v>162321.57</v>
      </c>
      <c r="G72" s="2">
        <f>G14</f>
        <v>121255.15</v>
      </c>
      <c r="H72" s="2">
        <f>H14</f>
        <v>407289</v>
      </c>
      <c r="I72" s="2">
        <f t="shared" ref="I72:K72" si="4">I14</f>
        <v>7223.76</v>
      </c>
      <c r="J72" s="2">
        <f t="shared" si="4"/>
        <v>34817.74</v>
      </c>
      <c r="K72" s="2">
        <f t="shared" si="4"/>
        <v>0</v>
      </c>
      <c r="L72" s="2">
        <f>SUM(C72:K72)</f>
        <v>7654387.6500000004</v>
      </c>
    </row>
    <row r="73" spans="1:12" x14ac:dyDescent="0.2">
      <c r="A73" s="9">
        <v>2</v>
      </c>
      <c r="B73" s="3" t="s">
        <v>4</v>
      </c>
      <c r="C73" s="2">
        <f t="shared" ref="C73:E73" si="5">C15+C43</f>
        <v>3860854.27</v>
      </c>
      <c r="D73" s="2">
        <f t="shared" si="5"/>
        <v>963940.23</v>
      </c>
      <c r="E73" s="2">
        <f t="shared" si="5"/>
        <v>358772.08999999997</v>
      </c>
      <c r="F73" s="2">
        <f t="shared" ref="F73:K73" si="6">F15</f>
        <v>66946.28</v>
      </c>
      <c r="G73" s="2">
        <f t="shared" si="6"/>
        <v>49311.7</v>
      </c>
      <c r="H73" s="2">
        <f t="shared" si="6"/>
        <v>0</v>
      </c>
      <c r="I73" s="2">
        <f t="shared" si="6"/>
        <v>6121.01</v>
      </c>
      <c r="J73" s="2">
        <f t="shared" si="6"/>
        <v>29502.59</v>
      </c>
      <c r="K73" s="2">
        <f t="shared" si="6"/>
        <v>0</v>
      </c>
      <c r="L73" s="2">
        <f t="shared" ref="L73:L91" si="7">SUM(C73:K73)</f>
        <v>5335448.17</v>
      </c>
    </row>
    <row r="74" spans="1:12" x14ac:dyDescent="0.2">
      <c r="A74" s="9">
        <v>3</v>
      </c>
      <c r="B74" s="3" t="s">
        <v>18</v>
      </c>
      <c r="C74" s="2">
        <f t="shared" ref="C74:E74" si="8">C16+C44</f>
        <v>3269094.0799999996</v>
      </c>
      <c r="D74" s="2">
        <f t="shared" si="8"/>
        <v>840883.57000000007</v>
      </c>
      <c r="E74" s="2">
        <f t="shared" si="8"/>
        <v>364351.95</v>
      </c>
      <c r="F74" s="2">
        <f t="shared" ref="F74:K74" si="9">F16</f>
        <v>49145</v>
      </c>
      <c r="G74" s="2">
        <f t="shared" si="9"/>
        <v>35918.89</v>
      </c>
      <c r="H74" s="2">
        <f t="shared" si="9"/>
        <v>229768</v>
      </c>
      <c r="I74" s="2">
        <f t="shared" si="9"/>
        <v>4669.03</v>
      </c>
      <c r="J74" s="2">
        <f t="shared" si="9"/>
        <v>22504.240000000002</v>
      </c>
      <c r="K74" s="2">
        <f t="shared" si="9"/>
        <v>0</v>
      </c>
      <c r="L74" s="2">
        <f t="shared" si="7"/>
        <v>4816334.76</v>
      </c>
    </row>
    <row r="75" spans="1:12" x14ac:dyDescent="0.2">
      <c r="A75" s="9">
        <v>4</v>
      </c>
      <c r="B75" s="3" t="s">
        <v>19</v>
      </c>
      <c r="C75" s="2">
        <f t="shared" ref="C75:E75" si="10">C17+C45</f>
        <v>8146389.8000000007</v>
      </c>
      <c r="D75" s="2">
        <f t="shared" si="10"/>
        <v>4709425.6099999994</v>
      </c>
      <c r="E75" s="2">
        <f t="shared" si="10"/>
        <v>347284.13</v>
      </c>
      <c r="F75" s="2">
        <f t="shared" ref="F75:K75" si="11">F17</f>
        <v>449071.68</v>
      </c>
      <c r="G75" s="2">
        <f t="shared" si="11"/>
        <v>400199.57</v>
      </c>
      <c r="H75" s="2">
        <f t="shared" si="11"/>
        <v>3848596</v>
      </c>
      <c r="I75" s="2">
        <f t="shared" si="11"/>
        <v>18056.07</v>
      </c>
      <c r="J75" s="2">
        <f t="shared" si="11"/>
        <v>87028.33</v>
      </c>
      <c r="K75" s="2">
        <f t="shared" si="11"/>
        <v>0</v>
      </c>
      <c r="L75" s="2">
        <f t="shared" si="7"/>
        <v>18006051.189999998</v>
      </c>
    </row>
    <row r="76" spans="1:12" x14ac:dyDescent="0.2">
      <c r="A76" s="9">
        <v>5</v>
      </c>
      <c r="B76" s="3" t="s">
        <v>5</v>
      </c>
      <c r="C76" s="2">
        <f t="shared" ref="C76:E76" si="12">C18+C46</f>
        <v>6950903.7799999993</v>
      </c>
      <c r="D76" s="2">
        <f t="shared" si="12"/>
        <v>2258531.5900000003</v>
      </c>
      <c r="E76" s="2">
        <f t="shared" si="12"/>
        <v>314297.3</v>
      </c>
      <c r="F76" s="2">
        <f t="shared" ref="F76:K76" si="13">F18</f>
        <v>302176.71999999997</v>
      </c>
      <c r="G76" s="2">
        <f t="shared" si="13"/>
        <v>223502.26</v>
      </c>
      <c r="H76" s="2">
        <f t="shared" si="13"/>
        <v>55181</v>
      </c>
      <c r="I76" s="2">
        <f t="shared" si="13"/>
        <v>10606.2</v>
      </c>
      <c r="J76" s="2">
        <f t="shared" si="13"/>
        <v>51120.77</v>
      </c>
      <c r="K76" s="2">
        <f t="shared" si="13"/>
        <v>0</v>
      </c>
      <c r="L76" s="2">
        <f t="shared" si="7"/>
        <v>10166319.619999999</v>
      </c>
    </row>
    <row r="77" spans="1:12" x14ac:dyDescent="0.2">
      <c r="A77" s="9">
        <v>6</v>
      </c>
      <c r="B77" s="3" t="s">
        <v>15</v>
      </c>
      <c r="C77" s="2">
        <f t="shared" ref="C77:E77" si="14">C19+C47</f>
        <v>3252976.79</v>
      </c>
      <c r="D77" s="2">
        <f t="shared" si="14"/>
        <v>771752.19</v>
      </c>
      <c r="E77" s="2">
        <f t="shared" si="14"/>
        <v>419986.45999999996</v>
      </c>
      <c r="F77" s="2">
        <f t="shared" ref="F77:K77" si="15">F19</f>
        <v>152277.71</v>
      </c>
      <c r="G77" s="2">
        <f t="shared" si="15"/>
        <v>106023.71</v>
      </c>
      <c r="H77" s="2">
        <f t="shared" si="15"/>
        <v>712539</v>
      </c>
      <c r="I77" s="2">
        <f t="shared" si="15"/>
        <v>6372.19</v>
      </c>
      <c r="J77" s="2">
        <f t="shared" si="15"/>
        <v>30713.279999999999</v>
      </c>
      <c r="K77" s="2">
        <f t="shared" si="15"/>
        <v>0</v>
      </c>
      <c r="L77" s="2">
        <f t="shared" si="7"/>
        <v>5452641.3300000001</v>
      </c>
    </row>
    <row r="78" spans="1:12" x14ac:dyDescent="0.2">
      <c r="A78" s="9">
        <v>7</v>
      </c>
      <c r="B78" s="3" t="s">
        <v>16</v>
      </c>
      <c r="C78" s="2">
        <f t="shared" ref="C78:E78" si="16">C20+C48</f>
        <v>2678068.4</v>
      </c>
      <c r="D78" s="2">
        <f t="shared" si="16"/>
        <v>580210.85</v>
      </c>
      <c r="E78" s="2">
        <f t="shared" si="16"/>
        <v>417032.42</v>
      </c>
      <c r="F78" s="2">
        <f t="shared" ref="F78:K78" si="17">F20</f>
        <v>50562.67</v>
      </c>
      <c r="G78" s="2">
        <f t="shared" si="17"/>
        <v>36544</v>
      </c>
      <c r="H78" s="2">
        <f t="shared" si="17"/>
        <v>0</v>
      </c>
      <c r="I78" s="2">
        <f t="shared" si="17"/>
        <v>4636.67</v>
      </c>
      <c r="J78" s="2">
        <f t="shared" si="17"/>
        <v>22348.26</v>
      </c>
      <c r="K78" s="2">
        <f t="shared" si="17"/>
        <v>0</v>
      </c>
      <c r="L78" s="2">
        <f t="shared" si="7"/>
        <v>3789403.2699999996</v>
      </c>
    </row>
    <row r="79" spans="1:12" x14ac:dyDescent="0.2">
      <c r="A79" s="9">
        <v>8</v>
      </c>
      <c r="B79" s="3" t="s">
        <v>6</v>
      </c>
      <c r="C79" s="2">
        <f t="shared" ref="C79:E79" si="18">C21+C49</f>
        <v>4359311.75</v>
      </c>
      <c r="D79" s="2">
        <f t="shared" si="18"/>
        <v>1347893.57</v>
      </c>
      <c r="E79" s="2">
        <f t="shared" si="18"/>
        <v>338093.77</v>
      </c>
      <c r="F79" s="2">
        <f t="shared" ref="F79:K79" si="19">F21</f>
        <v>122140.4</v>
      </c>
      <c r="G79" s="2">
        <f t="shared" si="19"/>
        <v>90250.240000000005</v>
      </c>
      <c r="H79" s="2">
        <f t="shared" si="19"/>
        <v>9659</v>
      </c>
      <c r="I79" s="2">
        <f t="shared" si="19"/>
        <v>6110.75</v>
      </c>
      <c r="J79" s="2">
        <f t="shared" si="19"/>
        <v>29453.17</v>
      </c>
      <c r="K79" s="2">
        <f t="shared" si="19"/>
        <v>0</v>
      </c>
      <c r="L79" s="2">
        <f t="shared" si="7"/>
        <v>6302912.6500000004</v>
      </c>
    </row>
    <row r="80" spans="1:12" x14ac:dyDescent="0.2">
      <c r="A80" s="9">
        <v>9</v>
      </c>
      <c r="B80" s="3" t="s">
        <v>7</v>
      </c>
      <c r="C80" s="2">
        <f t="shared" ref="C80:E80" si="20">C22+C50</f>
        <v>3696439.93</v>
      </c>
      <c r="D80" s="2">
        <f t="shared" si="20"/>
        <v>1055715</v>
      </c>
      <c r="E80" s="2">
        <f t="shared" si="20"/>
        <v>347284.13</v>
      </c>
      <c r="F80" s="2">
        <f t="shared" ref="F80:K80" si="21">F22</f>
        <v>76391.63</v>
      </c>
      <c r="G80" s="2">
        <f t="shared" si="21"/>
        <v>55768.49</v>
      </c>
      <c r="H80" s="2">
        <f t="shared" si="21"/>
        <v>5394</v>
      </c>
      <c r="I80" s="2">
        <f t="shared" si="21"/>
        <v>4901.8100000000004</v>
      </c>
      <c r="J80" s="2">
        <f t="shared" si="21"/>
        <v>23626.19</v>
      </c>
      <c r="K80" s="2">
        <f t="shared" si="21"/>
        <v>0</v>
      </c>
      <c r="L80" s="2">
        <f t="shared" si="7"/>
        <v>5265521.18</v>
      </c>
    </row>
    <row r="81" spans="1:12" x14ac:dyDescent="0.2">
      <c r="A81" s="9">
        <v>10</v>
      </c>
      <c r="B81" s="3" t="s">
        <v>14</v>
      </c>
      <c r="C81" s="2">
        <f t="shared" ref="C81:E81" si="22">C23+C51</f>
        <v>4762695.6500000004</v>
      </c>
      <c r="D81" s="2">
        <f t="shared" si="22"/>
        <v>632893.01</v>
      </c>
      <c r="E81" s="2">
        <f t="shared" si="22"/>
        <v>410303.76</v>
      </c>
      <c r="F81" s="2">
        <f t="shared" ref="F81:K81" si="23">F23</f>
        <v>57740.1</v>
      </c>
      <c r="G81" s="2">
        <f t="shared" si="23"/>
        <v>41895.769999999997</v>
      </c>
      <c r="H81" s="2">
        <f t="shared" si="23"/>
        <v>309156</v>
      </c>
      <c r="I81" s="2">
        <f t="shared" si="23"/>
        <v>10662.84</v>
      </c>
      <c r="J81" s="2">
        <f t="shared" si="23"/>
        <v>51393.78</v>
      </c>
      <c r="K81" s="2">
        <f t="shared" si="23"/>
        <v>0</v>
      </c>
      <c r="L81" s="2">
        <f t="shared" si="7"/>
        <v>6276740.9099999992</v>
      </c>
    </row>
    <row r="82" spans="1:12" x14ac:dyDescent="0.2">
      <c r="A82" s="9">
        <v>11</v>
      </c>
      <c r="B82" s="3" t="s">
        <v>8</v>
      </c>
      <c r="C82" s="2">
        <f t="shared" ref="C82:E82" si="24">C24+C52</f>
        <v>4294751.76</v>
      </c>
      <c r="D82" s="2">
        <f t="shared" si="24"/>
        <v>1587978.43</v>
      </c>
      <c r="E82" s="2">
        <f t="shared" si="24"/>
        <v>346299.45</v>
      </c>
      <c r="F82" s="2">
        <f t="shared" ref="F82:K82" si="25">F24</f>
        <v>150049.31</v>
      </c>
      <c r="G82" s="2">
        <f t="shared" si="25"/>
        <v>111765.59</v>
      </c>
      <c r="H82" s="2">
        <f t="shared" si="25"/>
        <v>15750</v>
      </c>
      <c r="I82" s="2">
        <f t="shared" si="25"/>
        <v>6609.58</v>
      </c>
      <c r="J82" s="2">
        <f t="shared" si="25"/>
        <v>31857.47</v>
      </c>
      <c r="K82" s="2">
        <f t="shared" si="25"/>
        <v>0</v>
      </c>
      <c r="L82" s="2">
        <f t="shared" si="7"/>
        <v>6545061.5899999989</v>
      </c>
    </row>
    <row r="83" spans="1:12" x14ac:dyDescent="0.2">
      <c r="A83" s="9">
        <v>12</v>
      </c>
      <c r="B83" s="3" t="s">
        <v>9</v>
      </c>
      <c r="C83" s="2">
        <f t="shared" ref="C83:E83" si="26">C25+C53</f>
        <v>4755203.43</v>
      </c>
      <c r="D83" s="2">
        <f t="shared" si="26"/>
        <v>1265754.52</v>
      </c>
      <c r="E83" s="2">
        <f t="shared" si="26"/>
        <v>334319.15999999997</v>
      </c>
      <c r="F83" s="2">
        <f t="shared" ref="F83:K83" si="27">F25</f>
        <v>100318.6</v>
      </c>
      <c r="G83" s="2">
        <f t="shared" si="27"/>
        <v>72944.960000000006</v>
      </c>
      <c r="H83" s="2">
        <f t="shared" si="27"/>
        <v>949873</v>
      </c>
      <c r="I83" s="2">
        <f t="shared" si="27"/>
        <v>6925.8</v>
      </c>
      <c r="J83" s="2">
        <f t="shared" si="27"/>
        <v>33381.64</v>
      </c>
      <c r="K83" s="2">
        <f t="shared" si="27"/>
        <v>0</v>
      </c>
      <c r="L83" s="2">
        <f t="shared" si="7"/>
        <v>7518721.1099999985</v>
      </c>
    </row>
    <row r="84" spans="1:12" x14ac:dyDescent="0.2">
      <c r="A84" s="9">
        <v>13</v>
      </c>
      <c r="B84" s="3" t="s">
        <v>10</v>
      </c>
      <c r="C84" s="2">
        <f t="shared" ref="C84:E84" si="28">C26+C54</f>
        <v>6383495.8899999997</v>
      </c>
      <c r="D84" s="2">
        <f t="shared" si="28"/>
        <v>1867161.81</v>
      </c>
      <c r="E84" s="2">
        <f t="shared" si="28"/>
        <v>313804.95999999996</v>
      </c>
      <c r="F84" s="2">
        <f t="shared" ref="F84:K84" si="29">F26</f>
        <v>179070.88</v>
      </c>
      <c r="G84" s="2">
        <f t="shared" si="29"/>
        <v>130795.07</v>
      </c>
      <c r="H84" s="2">
        <f t="shared" si="29"/>
        <v>339732</v>
      </c>
      <c r="I84" s="2">
        <f t="shared" si="29"/>
        <v>8823.19</v>
      </c>
      <c r="J84" s="2">
        <f t="shared" si="29"/>
        <v>42526.83</v>
      </c>
      <c r="K84" s="2">
        <f t="shared" si="29"/>
        <v>0</v>
      </c>
      <c r="L84" s="2">
        <f t="shared" si="7"/>
        <v>9265410.6300000008</v>
      </c>
    </row>
    <row r="85" spans="1:12" x14ac:dyDescent="0.2">
      <c r="A85" s="9">
        <v>14</v>
      </c>
      <c r="B85" s="3" t="s">
        <v>24</v>
      </c>
      <c r="C85" s="2">
        <f t="shared" ref="C85:E85" si="30">C27+C55</f>
        <v>3515527.95</v>
      </c>
      <c r="D85" s="2">
        <f t="shared" si="30"/>
        <v>1071149.1599999999</v>
      </c>
      <c r="E85" s="2">
        <f t="shared" si="30"/>
        <v>373870.54</v>
      </c>
      <c r="F85" s="2">
        <f t="shared" ref="F85:K85" si="31">F27</f>
        <v>33195.589999999997</v>
      </c>
      <c r="G85" s="2">
        <f t="shared" si="31"/>
        <v>24731.33</v>
      </c>
      <c r="H85" s="2">
        <f t="shared" si="31"/>
        <v>171791</v>
      </c>
      <c r="I85" s="2">
        <f t="shared" si="31"/>
        <v>5829.77</v>
      </c>
      <c r="J85" s="2">
        <f t="shared" si="31"/>
        <v>28098.880000000001</v>
      </c>
      <c r="K85" s="2">
        <f t="shared" si="31"/>
        <v>0</v>
      </c>
      <c r="L85" s="2">
        <f t="shared" si="7"/>
        <v>5224194.22</v>
      </c>
    </row>
    <row r="86" spans="1:12" x14ac:dyDescent="0.2">
      <c r="A86" s="9">
        <v>15</v>
      </c>
      <c r="B86" s="3" t="s">
        <v>23</v>
      </c>
      <c r="C86" s="2">
        <f t="shared" ref="C86:E86" si="32">C28+C56</f>
        <v>4076166.5700000003</v>
      </c>
      <c r="D86" s="2">
        <f t="shared" si="32"/>
        <v>1109594.3799999999</v>
      </c>
      <c r="E86" s="2">
        <f t="shared" si="32"/>
        <v>347284.13</v>
      </c>
      <c r="F86" s="2">
        <f t="shared" ref="F86:K86" si="33">F28</f>
        <v>101557.71</v>
      </c>
      <c r="G86" s="2">
        <f t="shared" si="33"/>
        <v>75360.61</v>
      </c>
      <c r="H86" s="2">
        <f t="shared" si="33"/>
        <v>475938</v>
      </c>
      <c r="I86" s="2">
        <f t="shared" si="33"/>
        <v>6023.97</v>
      </c>
      <c r="J86" s="2">
        <f t="shared" si="33"/>
        <v>29034.89</v>
      </c>
      <c r="K86" s="2">
        <f t="shared" si="33"/>
        <v>0</v>
      </c>
      <c r="L86" s="2">
        <f t="shared" si="7"/>
        <v>6220960.2599999998</v>
      </c>
    </row>
    <row r="87" spans="1:12" x14ac:dyDescent="0.2">
      <c r="A87" s="9">
        <v>16</v>
      </c>
      <c r="B87" s="3" t="s">
        <v>22</v>
      </c>
      <c r="C87" s="2">
        <f t="shared" ref="C87:E87" si="34">C29+C57</f>
        <v>10299486.560000001</v>
      </c>
      <c r="D87" s="2">
        <f t="shared" si="34"/>
        <v>5000228.28</v>
      </c>
      <c r="E87" s="2">
        <f t="shared" si="34"/>
        <v>291813.73</v>
      </c>
      <c r="F87" s="2">
        <f t="shared" ref="F87:K87" si="35">F29</f>
        <v>401577.21</v>
      </c>
      <c r="G87" s="2">
        <f t="shared" si="35"/>
        <v>296600.55</v>
      </c>
      <c r="H87" s="2">
        <f t="shared" si="35"/>
        <v>2212306</v>
      </c>
      <c r="I87" s="2">
        <f t="shared" si="35"/>
        <v>12572.6</v>
      </c>
      <c r="J87" s="2">
        <f t="shared" si="35"/>
        <v>60598.59</v>
      </c>
      <c r="K87" s="2">
        <f t="shared" si="35"/>
        <v>0</v>
      </c>
      <c r="L87" s="2">
        <f t="shared" si="7"/>
        <v>18575183.520000003</v>
      </c>
    </row>
    <row r="88" spans="1:12" x14ac:dyDescent="0.2">
      <c r="A88" s="9">
        <v>17</v>
      </c>
      <c r="B88" s="3" t="s">
        <v>11</v>
      </c>
      <c r="C88" s="2">
        <f t="shared" ref="C88:E88" si="36">C30+C58</f>
        <v>4543980.76</v>
      </c>
      <c r="D88" s="2">
        <f t="shared" si="36"/>
        <v>1437588.64</v>
      </c>
      <c r="E88" s="2">
        <f t="shared" si="36"/>
        <v>330872.77</v>
      </c>
      <c r="F88" s="2">
        <f t="shared" ref="F88:K88" si="37">F30</f>
        <v>173997.12</v>
      </c>
      <c r="G88" s="2">
        <f t="shared" si="37"/>
        <v>129544.89</v>
      </c>
      <c r="H88" s="2">
        <f t="shared" si="37"/>
        <v>883029</v>
      </c>
      <c r="I88" s="2">
        <f t="shared" si="37"/>
        <v>5928.73</v>
      </c>
      <c r="J88" s="2">
        <f t="shared" si="37"/>
        <v>28575.86</v>
      </c>
      <c r="K88" s="2">
        <f t="shared" si="37"/>
        <v>0</v>
      </c>
      <c r="L88" s="2">
        <f t="shared" si="7"/>
        <v>7533517.7700000005</v>
      </c>
    </row>
    <row r="89" spans="1:12" x14ac:dyDescent="0.2">
      <c r="A89" s="9">
        <v>18</v>
      </c>
      <c r="B89" s="3" t="s">
        <v>2</v>
      </c>
      <c r="C89" s="2">
        <f t="shared" ref="C89:E89" si="38">C31+C59</f>
        <v>43490861.57</v>
      </c>
      <c r="D89" s="2">
        <f t="shared" si="38"/>
        <v>18848168.18</v>
      </c>
      <c r="E89" s="2">
        <f t="shared" si="38"/>
        <v>269986.62</v>
      </c>
      <c r="F89" s="2">
        <f t="shared" ref="F89:K89" si="39">F31</f>
        <v>1623943.78</v>
      </c>
      <c r="G89" s="2">
        <f t="shared" si="39"/>
        <v>1548298.46</v>
      </c>
      <c r="H89" s="2">
        <f t="shared" si="39"/>
        <v>27006</v>
      </c>
      <c r="I89" s="2">
        <f t="shared" si="39"/>
        <v>44996.01</v>
      </c>
      <c r="J89" s="2">
        <f t="shared" si="39"/>
        <v>216876</v>
      </c>
      <c r="K89" s="2">
        <f t="shared" si="39"/>
        <v>0</v>
      </c>
      <c r="L89" s="2">
        <f t="shared" si="7"/>
        <v>66070136.619999997</v>
      </c>
    </row>
    <row r="90" spans="1:12" x14ac:dyDescent="0.2">
      <c r="A90" s="9">
        <v>19</v>
      </c>
      <c r="B90" s="3" t="s">
        <v>12</v>
      </c>
      <c r="C90" s="2">
        <f t="shared" ref="C90:E90" si="40">C32+C60</f>
        <v>5012453.2700000005</v>
      </c>
      <c r="D90" s="2">
        <f t="shared" si="40"/>
        <v>1737321.68</v>
      </c>
      <c r="E90" s="2">
        <f t="shared" si="40"/>
        <v>325785.25</v>
      </c>
      <c r="F90" s="2">
        <f t="shared" ref="F90:K90" si="41">F32</f>
        <v>133320.48000000001</v>
      </c>
      <c r="G90" s="2">
        <f t="shared" si="41"/>
        <v>98922.05</v>
      </c>
      <c r="H90" s="2">
        <f t="shared" si="41"/>
        <v>43627</v>
      </c>
      <c r="I90" s="2">
        <f t="shared" si="41"/>
        <v>6695.37</v>
      </c>
      <c r="J90" s="2">
        <f t="shared" si="41"/>
        <v>32270.959999999999</v>
      </c>
      <c r="K90" s="2">
        <f t="shared" si="41"/>
        <v>0</v>
      </c>
      <c r="L90" s="2">
        <f t="shared" si="7"/>
        <v>7390396.0600000005</v>
      </c>
    </row>
    <row r="91" spans="1:12" x14ac:dyDescent="0.2">
      <c r="A91" s="9">
        <v>20</v>
      </c>
      <c r="B91" s="3" t="s">
        <v>13</v>
      </c>
      <c r="C91" s="2">
        <f t="shared" ref="C91:E91" si="42">C33+C61</f>
        <v>5116633.78</v>
      </c>
      <c r="D91" s="2">
        <f t="shared" si="42"/>
        <v>1648224.59</v>
      </c>
      <c r="E91" s="2">
        <f t="shared" si="42"/>
        <v>339406.75</v>
      </c>
      <c r="F91" s="2">
        <f t="shared" ref="F91:K91" si="43">F33</f>
        <v>211618.99</v>
      </c>
      <c r="G91" s="2">
        <f t="shared" si="43"/>
        <v>152851.19</v>
      </c>
      <c r="H91" s="2">
        <f t="shared" si="43"/>
        <v>1028515</v>
      </c>
      <c r="I91" s="2">
        <f t="shared" si="43"/>
        <v>8480.0499999999993</v>
      </c>
      <c r="J91" s="2">
        <f t="shared" si="43"/>
        <v>40872.959999999999</v>
      </c>
      <c r="K91" s="2">
        <f t="shared" si="43"/>
        <v>0</v>
      </c>
      <c r="L91" s="2">
        <f t="shared" si="7"/>
        <v>8546603.3100000024</v>
      </c>
    </row>
    <row r="92" spans="1:12" x14ac:dyDescent="0.2">
      <c r="A92" s="27" t="s">
        <v>0</v>
      </c>
      <c r="B92" s="28"/>
      <c r="C92" s="19">
        <f>SUM(C72:C91)</f>
        <v>137533119.53</v>
      </c>
      <c r="D92" s="19">
        <f t="shared" ref="D92:L92" si="44">SUM(D72:D91)</f>
        <v>50259497</v>
      </c>
      <c r="E92" s="19">
        <f t="shared" si="44"/>
        <v>6919424.5499999998</v>
      </c>
      <c r="F92" s="19">
        <f>SUM(F72:F91)</f>
        <v>4597423.4300000006</v>
      </c>
      <c r="G92" s="19">
        <f>SUM(G72:G91)</f>
        <v>3802484.48</v>
      </c>
      <c r="H92" s="19">
        <f t="shared" si="44"/>
        <v>11725149</v>
      </c>
      <c r="I92" s="19">
        <f t="shared" si="44"/>
        <v>192245.4</v>
      </c>
      <c r="J92" s="19">
        <f t="shared" si="44"/>
        <v>926602.42999999982</v>
      </c>
      <c r="K92" s="19">
        <f t="shared" si="44"/>
        <v>0</v>
      </c>
      <c r="L92" s="19">
        <f t="shared" si="44"/>
        <v>215955945.81999999</v>
      </c>
    </row>
  </sheetData>
  <mergeCells count="41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  <mergeCell ref="A92:B92"/>
    <mergeCell ref="A62:B62"/>
    <mergeCell ref="A66:L66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A11:A13"/>
    <mergeCell ref="A39:A41"/>
    <mergeCell ref="A69:A71"/>
    <mergeCell ref="A67:L67"/>
    <mergeCell ref="A34:B34"/>
    <mergeCell ref="A37:F37"/>
    <mergeCell ref="B39:B41"/>
    <mergeCell ref="C39:C41"/>
    <mergeCell ref="D39:D41"/>
    <mergeCell ref="E39:E41"/>
    <mergeCell ref="F39:F41"/>
  </mergeCells>
  <printOptions horizontalCentered="1"/>
  <pageMargins left="0.22" right="0.89" top="0.98425196850393704" bottom="0.98425196850393704" header="0" footer="0"/>
  <pageSetup scale="4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2018-06-11T18:45:37Z</cp:lastPrinted>
  <dcterms:created xsi:type="dcterms:W3CDTF">2003-08-05T00:29:54Z</dcterms:created>
  <dcterms:modified xsi:type="dcterms:W3CDTF">2019-06-24T15:42:31Z</dcterms:modified>
</cp:coreProperties>
</file>